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65" windowWidth="25605" windowHeight="14565"/>
  </bookViews>
  <sheets>
    <sheet name="Sudwa" sheetId="14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4" l="1"/>
  <c r="I8" i="14"/>
  <c r="I16" i="14"/>
  <c r="G14" i="14"/>
  <c r="G6" i="14"/>
  <c r="G4" i="14"/>
  <c r="I6" i="14"/>
  <c r="G10" i="14"/>
  <c r="I10" i="14"/>
  <c r="G12" i="14"/>
  <c r="I12" i="14"/>
  <c r="I14" i="14"/>
  <c r="I4" i="14"/>
  <c r="I17" i="14"/>
  <c r="U12" i="14"/>
</calcChain>
</file>

<file path=xl/sharedStrings.xml><?xml version="1.0" encoding="utf-8"?>
<sst xmlns="http://schemas.openxmlformats.org/spreadsheetml/2006/main" count="34" uniqueCount="24">
  <si>
    <t>Lp.</t>
  </si>
  <si>
    <t>Podstawa</t>
  </si>
  <si>
    <t>Opis i wyliczenia</t>
  </si>
  <si>
    <t>j.m.</t>
  </si>
  <si>
    <t>m2</t>
  </si>
  <si>
    <t>PRZEDMIAR</t>
  </si>
  <si>
    <t>kalkulacja własna</t>
  </si>
  <si>
    <t>Cena jednostkowa</t>
  </si>
  <si>
    <t>Ilość</t>
  </si>
  <si>
    <t>Wartość</t>
  </si>
  <si>
    <t>dł</t>
  </si>
  <si>
    <t>szer</t>
  </si>
  <si>
    <t>m</t>
  </si>
  <si>
    <t>krawężnik</t>
  </si>
  <si>
    <t>Ławy pod krawężnik, betonowa z oporem, bet. B-15</t>
  </si>
  <si>
    <t>Krawężniki betonowe, wystające 15x30 cm na podsypce cementowo-piaskowej</t>
  </si>
  <si>
    <t>RAZEM NETTO:</t>
  </si>
  <si>
    <t>RAZEM BRUTTO:</t>
  </si>
  <si>
    <t>WODOCIĄGOWA</t>
  </si>
  <si>
    <t>Rozbiórka istniejącego krawężnika</t>
  </si>
  <si>
    <t>Nawierzchnie z płyt chodnikowych 50x50, na podsypce cementowo-piaskowe - płyty przekazane przez Zamawiającego</t>
  </si>
  <si>
    <t>t</t>
  </si>
  <si>
    <t>Rozbiórka istniejącego chodnika  z płyt chodnikowych 50x50 cm</t>
  </si>
  <si>
    <t>Transport materiałów pochodzących z rozbiórki wraz z załadunkiem, na odległośc 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</si>
</sst>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\ &quot;zł&quot;"/>
  </numFmts>
  <fonts count="5" x14ac:knownFonts="1">
    <font>
      <sz val="10"/>
      <color rgb="FF000000"/>
      <name val="Times New Roman"/>
      <charset val="204"/>
    </font>
    <font>
      <sz val="12"/>
      <color rgb="FF000000"/>
      <name val="Calibri"/>
    </font>
    <font>
      <b/>
      <sz val="12"/>
      <name val="Calibri"/>
    </font>
    <font>
      <b/>
      <sz val="12"/>
      <color rgb="FF000000"/>
      <name val="Calibri"/>
    </font>
    <font>
      <sz val="12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shrinkToFi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top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shrinkToFit="1"/>
    </xf>
    <xf numFmtId="165" fontId="4" fillId="0" borderId="3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19"/>
  <sheetViews>
    <sheetView tabSelected="1" workbookViewId="0">
      <selection activeCell="H26" sqref="H26"/>
    </sheetView>
  </sheetViews>
  <sheetFormatPr defaultColWidth="9" defaultRowHeight="15.75" x14ac:dyDescent="0.2"/>
  <cols>
    <col min="1" max="1" width="4" style="3" customWidth="1"/>
    <col min="2" max="2" width="3.33203125" style="3" customWidth="1"/>
    <col min="3" max="3" width="13.33203125" style="3" customWidth="1"/>
    <col min="4" max="4" width="10" style="3" customWidth="1"/>
    <col min="5" max="5" width="58.6640625" style="3" customWidth="1"/>
    <col min="6" max="6" width="6.6640625" style="3" customWidth="1"/>
    <col min="7" max="7" width="16.83203125" style="3" customWidth="1"/>
    <col min="8" max="8" width="18.33203125" style="3" customWidth="1"/>
    <col min="9" max="9" width="20" style="3" customWidth="1"/>
    <col min="10" max="16" width="9" style="3"/>
    <col min="17" max="17" width="18.83203125" style="3" customWidth="1"/>
    <col min="18" max="16384" width="9" style="3"/>
  </cols>
  <sheetData>
    <row r="1" spans="1:21" x14ac:dyDescent="0.2">
      <c r="A1" s="36" t="s">
        <v>5</v>
      </c>
      <c r="B1" s="36"/>
      <c r="C1" s="36"/>
      <c r="D1" s="36"/>
      <c r="E1" s="36"/>
      <c r="F1" s="36"/>
      <c r="G1" s="36"/>
      <c r="H1" s="36"/>
      <c r="I1" s="36"/>
    </row>
    <row r="2" spans="1:21" x14ac:dyDescent="0.2">
      <c r="A2" s="36" t="s">
        <v>18</v>
      </c>
      <c r="B2" s="36"/>
      <c r="C2" s="36"/>
      <c r="D2" s="36"/>
      <c r="E2" s="36"/>
      <c r="F2" s="36"/>
      <c r="G2" s="36"/>
      <c r="H2" s="36"/>
      <c r="I2" s="36"/>
      <c r="M2" s="42" t="s">
        <v>13</v>
      </c>
      <c r="N2" s="42"/>
      <c r="O2" s="42"/>
    </row>
    <row r="3" spans="1:21" s="7" customFormat="1" ht="31.5" x14ac:dyDescent="0.2">
      <c r="A3" s="43" t="s">
        <v>0</v>
      </c>
      <c r="B3" s="44"/>
      <c r="C3" s="4" t="s">
        <v>1</v>
      </c>
      <c r="D3" s="45" t="s">
        <v>2</v>
      </c>
      <c r="E3" s="45"/>
      <c r="F3" s="5" t="s">
        <v>3</v>
      </c>
      <c r="G3" s="5" t="s">
        <v>8</v>
      </c>
      <c r="H3" s="5" t="s">
        <v>7</v>
      </c>
      <c r="I3" s="6" t="s">
        <v>9</v>
      </c>
      <c r="M3" s="7" t="s">
        <v>10</v>
      </c>
      <c r="N3" s="7">
        <v>102</v>
      </c>
      <c r="O3" s="7" t="s">
        <v>12</v>
      </c>
    </row>
    <row r="4" spans="1:21" s="7" customFormat="1" ht="31.5" x14ac:dyDescent="0.2">
      <c r="A4" s="46">
        <v>1</v>
      </c>
      <c r="B4" s="47"/>
      <c r="C4" s="8" t="s">
        <v>6</v>
      </c>
      <c r="D4" s="37" t="s">
        <v>22</v>
      </c>
      <c r="E4" s="38"/>
      <c r="F4" s="25" t="s">
        <v>4</v>
      </c>
      <c r="G4" s="9">
        <f>N3*N4</f>
        <v>204</v>
      </c>
      <c r="H4" s="21"/>
      <c r="I4" s="22">
        <f>G4*H4</f>
        <v>0</v>
      </c>
      <c r="M4" s="7" t="s">
        <v>11</v>
      </c>
      <c r="N4" s="7">
        <v>2</v>
      </c>
      <c r="O4" s="7" t="s">
        <v>12</v>
      </c>
    </row>
    <row r="5" spans="1:21" s="7" customFormat="1" x14ac:dyDescent="0.2">
      <c r="A5" s="48"/>
      <c r="B5" s="49"/>
      <c r="C5" s="4"/>
      <c r="D5" s="29"/>
      <c r="E5" s="30"/>
      <c r="F5" s="24"/>
      <c r="G5" s="24"/>
      <c r="H5" s="21"/>
      <c r="I5" s="22"/>
      <c r="M5" s="23"/>
      <c r="N5" s="23"/>
      <c r="O5" s="23"/>
    </row>
    <row r="6" spans="1:21" ht="31.5" x14ac:dyDescent="0.2">
      <c r="A6" s="46">
        <v>2</v>
      </c>
      <c r="B6" s="47"/>
      <c r="C6" s="8" t="s">
        <v>6</v>
      </c>
      <c r="D6" s="39" t="s">
        <v>19</v>
      </c>
      <c r="E6" s="40"/>
      <c r="F6" s="25" t="s">
        <v>12</v>
      </c>
      <c r="G6" s="10">
        <f>N3</f>
        <v>102</v>
      </c>
      <c r="H6" s="11"/>
      <c r="I6" s="22">
        <f t="shared" ref="I6:I14" si="0">G6*H6</f>
        <v>0</v>
      </c>
      <c r="M6" s="7"/>
      <c r="N6" s="7"/>
      <c r="O6" s="7"/>
      <c r="Q6" s="13"/>
    </row>
    <row r="7" spans="1:21" x14ac:dyDescent="0.25">
      <c r="A7" s="50"/>
      <c r="B7" s="51"/>
      <c r="C7" s="14"/>
      <c r="D7" s="41"/>
      <c r="E7" s="41"/>
      <c r="F7" s="1"/>
      <c r="G7" s="24"/>
      <c r="H7" s="20"/>
      <c r="I7" s="22"/>
      <c r="M7" s="7"/>
      <c r="N7" s="7"/>
      <c r="O7" s="7"/>
      <c r="Q7" s="13"/>
    </row>
    <row r="8" spans="1:21" ht="31.5" x14ac:dyDescent="0.25">
      <c r="A8" s="50">
        <v>3</v>
      </c>
      <c r="B8" s="51"/>
      <c r="C8" s="14" t="s">
        <v>6</v>
      </c>
      <c r="D8" s="32" t="s">
        <v>23</v>
      </c>
      <c r="E8" s="33"/>
      <c r="F8" s="1" t="s">
        <v>21</v>
      </c>
      <c r="G8" s="9">
        <f>(G4*0.1+G6*0.3)*1.6</f>
        <v>81.600000000000009</v>
      </c>
      <c r="H8" s="20"/>
      <c r="I8" s="22">
        <f>G8*H8</f>
        <v>0</v>
      </c>
      <c r="M8" s="7"/>
      <c r="N8" s="7"/>
      <c r="O8" s="7"/>
      <c r="Q8" s="13"/>
    </row>
    <row r="9" spans="1:21" x14ac:dyDescent="0.25">
      <c r="A9" s="50"/>
      <c r="B9" s="51"/>
      <c r="C9" s="14"/>
      <c r="D9" s="34"/>
      <c r="E9" s="35"/>
      <c r="F9" s="1"/>
      <c r="G9" s="24"/>
      <c r="H9" s="20"/>
      <c r="I9" s="22"/>
      <c r="M9" s="7"/>
      <c r="N9" s="7"/>
      <c r="O9" s="7"/>
      <c r="Q9" s="13"/>
    </row>
    <row r="10" spans="1:21" ht="31.5" x14ac:dyDescent="0.2">
      <c r="A10" s="46">
        <v>4</v>
      </c>
      <c r="B10" s="47"/>
      <c r="C10" s="8" t="s">
        <v>6</v>
      </c>
      <c r="D10" s="39" t="s">
        <v>14</v>
      </c>
      <c r="E10" s="40"/>
      <c r="F10" s="25" t="s">
        <v>12</v>
      </c>
      <c r="G10" s="15">
        <f>G6</f>
        <v>102</v>
      </c>
      <c r="H10" s="11"/>
      <c r="I10" s="22">
        <f t="shared" si="0"/>
        <v>0</v>
      </c>
      <c r="Q10" s="16"/>
    </row>
    <row r="11" spans="1:21" x14ac:dyDescent="0.25">
      <c r="A11" s="50"/>
      <c r="B11" s="51"/>
      <c r="C11" s="14"/>
      <c r="D11" s="41"/>
      <c r="E11" s="41"/>
      <c r="F11" s="1"/>
      <c r="G11" s="24"/>
      <c r="H11" s="20"/>
      <c r="I11" s="22"/>
      <c r="Q11" s="13"/>
    </row>
    <row r="12" spans="1:21" ht="31.5" x14ac:dyDescent="0.2">
      <c r="A12" s="46">
        <v>5</v>
      </c>
      <c r="B12" s="47"/>
      <c r="C12" s="8" t="s">
        <v>6</v>
      </c>
      <c r="D12" s="39" t="s">
        <v>15</v>
      </c>
      <c r="E12" s="40"/>
      <c r="F12" s="25" t="s">
        <v>12</v>
      </c>
      <c r="G12" s="15">
        <f>G6</f>
        <v>102</v>
      </c>
      <c r="H12" s="11"/>
      <c r="I12" s="22">
        <f t="shared" si="0"/>
        <v>0</v>
      </c>
      <c r="Q12" s="16"/>
      <c r="U12" s="3">
        <f>832.5/2</f>
        <v>416.25</v>
      </c>
    </row>
    <row r="13" spans="1:21" x14ac:dyDescent="0.25">
      <c r="A13" s="50"/>
      <c r="B13" s="51"/>
      <c r="C13" s="14"/>
      <c r="D13" s="41"/>
      <c r="E13" s="41"/>
      <c r="F13" s="1"/>
      <c r="G13" s="24"/>
      <c r="H13" s="20"/>
      <c r="I13" s="22"/>
      <c r="Q13" s="13"/>
    </row>
    <row r="14" spans="1:21" ht="30.75" customHeight="1" x14ac:dyDescent="0.2">
      <c r="A14" s="52">
        <v>6</v>
      </c>
      <c r="B14" s="53"/>
      <c r="C14" s="17" t="s">
        <v>6</v>
      </c>
      <c r="D14" s="27" t="s">
        <v>20</v>
      </c>
      <c r="E14" s="28"/>
      <c r="F14" s="25" t="s">
        <v>4</v>
      </c>
      <c r="G14" s="18">
        <f>N3*N4</f>
        <v>204</v>
      </c>
      <c r="H14" s="19"/>
      <c r="I14" s="22">
        <f t="shared" si="0"/>
        <v>0</v>
      </c>
    </row>
    <row r="15" spans="1:21" ht="14.1" customHeight="1" x14ac:dyDescent="0.2">
      <c r="A15" s="31"/>
      <c r="B15" s="31"/>
      <c r="C15" s="2"/>
      <c r="D15" s="31"/>
      <c r="E15" s="31"/>
      <c r="F15" s="2"/>
      <c r="G15" s="2"/>
      <c r="H15" s="12"/>
      <c r="I15" s="22"/>
      <c r="Q15" s="16"/>
    </row>
    <row r="16" spans="1:21" x14ac:dyDescent="0.2">
      <c r="A16" s="26" t="s">
        <v>16</v>
      </c>
      <c r="B16" s="26"/>
      <c r="C16" s="26"/>
      <c r="D16" s="26"/>
      <c r="E16" s="26"/>
      <c r="F16" s="26"/>
      <c r="G16" s="26"/>
      <c r="H16" s="26"/>
      <c r="I16" s="22">
        <f>SUM(I4:I15)</f>
        <v>0</v>
      </c>
    </row>
    <row r="17" spans="1:17" x14ac:dyDescent="0.2">
      <c r="A17" s="26" t="s">
        <v>17</v>
      </c>
      <c r="B17" s="26"/>
      <c r="C17" s="26"/>
      <c r="D17" s="26"/>
      <c r="E17" s="26"/>
      <c r="F17" s="26"/>
      <c r="G17" s="26"/>
      <c r="H17" s="26"/>
      <c r="I17" s="12">
        <f>1.23*I16</f>
        <v>0</v>
      </c>
      <c r="J17" s="13"/>
      <c r="K17" s="13"/>
      <c r="L17" s="13"/>
      <c r="M17" s="13"/>
      <c r="N17" s="13"/>
      <c r="O17" s="13"/>
      <c r="P17" s="13"/>
      <c r="Q17" s="16"/>
    </row>
    <row r="18" spans="1:17" x14ac:dyDescent="0.2"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">
      <c r="I19" s="13"/>
      <c r="J19" s="13"/>
      <c r="K19" s="13"/>
      <c r="L19" s="13"/>
      <c r="M19" s="13"/>
      <c r="N19" s="13"/>
      <c r="O19" s="13"/>
      <c r="P19" s="13"/>
      <c r="Q19" s="13"/>
    </row>
  </sheetData>
  <mergeCells count="31">
    <mergeCell ref="M2:O2"/>
    <mergeCell ref="A3:B3"/>
    <mergeCell ref="D3:E3"/>
    <mergeCell ref="D11:E11"/>
    <mergeCell ref="A6:B6"/>
    <mergeCell ref="D6:E6"/>
    <mergeCell ref="D7:E7"/>
    <mergeCell ref="A10:B10"/>
    <mergeCell ref="D10:E10"/>
    <mergeCell ref="A1:I1"/>
    <mergeCell ref="D4:E4"/>
    <mergeCell ref="A12:B12"/>
    <mergeCell ref="D12:E12"/>
    <mergeCell ref="D13:E13"/>
    <mergeCell ref="A2:I2"/>
    <mergeCell ref="A13:B13"/>
    <mergeCell ref="A16:H16"/>
    <mergeCell ref="A17:H17"/>
    <mergeCell ref="A14:B14"/>
    <mergeCell ref="D14:E14"/>
    <mergeCell ref="A4:B4"/>
    <mergeCell ref="D5:E5"/>
    <mergeCell ref="D15:E15"/>
    <mergeCell ref="A15:B15"/>
    <mergeCell ref="A5:B5"/>
    <mergeCell ref="A7:B7"/>
    <mergeCell ref="A11:B11"/>
    <mergeCell ref="A8:B8"/>
    <mergeCell ref="A9:B9"/>
    <mergeCell ref="D8:E8"/>
    <mergeCell ref="D9:E9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Sudwa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Olsztynek plaża nad j Jemiołowo</dc:title>
  <dc:creator>Ryszard</dc:creator>
  <cp:lastModifiedBy>Karolina</cp:lastModifiedBy>
  <cp:lastPrinted>2018-05-15T12:47:19Z</cp:lastPrinted>
  <dcterms:created xsi:type="dcterms:W3CDTF">2018-02-25T18:05:39Z</dcterms:created>
  <dcterms:modified xsi:type="dcterms:W3CDTF">2018-08-27T14:03:41Z</dcterms:modified>
</cp:coreProperties>
</file>